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" windowWidth="13641" windowHeight="10303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C11" i="4" l="1"/>
  <c r="D11" i="4" s="1"/>
  <c r="E11" i="4" s="1"/>
  <c r="E10" i="7" l="1"/>
  <c r="F9" i="1" s="1"/>
  <c r="D10" i="7"/>
  <c r="E9" i="1" s="1"/>
  <c r="C10" i="7"/>
  <c r="D9" i="1" s="1"/>
  <c r="B10" i="7"/>
  <c r="C9" i="1" s="1"/>
  <c r="B11" i="6"/>
  <c r="C5" i="1" s="1"/>
  <c r="C11" i="6"/>
  <c r="D5" i="1" s="1"/>
  <c r="D11" i="6"/>
  <c r="E5" i="1" s="1"/>
  <c r="E11" i="6"/>
  <c r="F5" i="1" s="1"/>
  <c r="E10" i="3" l="1"/>
  <c r="F10" i="1" s="1"/>
  <c r="D10" i="3"/>
  <c r="E10" i="1" s="1"/>
  <c r="C10" i="3"/>
  <c r="D10" i="1" s="1"/>
  <c r="B10" i="3"/>
  <c r="C10" i="1" s="1"/>
  <c r="F20" i="2"/>
  <c r="F8" i="1" s="1"/>
  <c r="E20" i="2"/>
  <c r="E8" i="1" s="1"/>
  <c r="D20" i="2"/>
  <c r="D8" i="1" s="1"/>
  <c r="C20" i="2"/>
  <c r="C8" i="1" s="1"/>
  <c r="E12" i="4"/>
  <c r="F7" i="1" s="1"/>
  <c r="D12" i="4"/>
  <c r="E7" i="1" s="1"/>
  <c r="C12" i="4"/>
  <c r="D7" i="1" s="1"/>
  <c r="B12" i="4"/>
  <c r="C7" i="1" s="1"/>
  <c r="F20" i="5"/>
  <c r="F6" i="1" s="1"/>
  <c r="E20" i="5"/>
  <c r="E6" i="1" s="1"/>
  <c r="D20" i="5"/>
  <c r="D6" i="1" s="1"/>
  <c r="C20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<sst xmlns="http://schemas.openxmlformats.org/spreadsheetml/2006/main" count="81" uniqueCount="39">
  <si>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</si>
  <si>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</si>
  <si>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</si>
  <si>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</si>
  <si>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</si>
  <si>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</si>
  <si>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</si>
  <si>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</si>
  <si>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</si>
  <si>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</si>
  <si>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</si>
  <si>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</si>
  <si>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Udvalg for Plan og Teknik</t>
  </si>
  <si>
    <t>Driftsudgifter (hele kroner og i 2015 priser) + = udgifter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</si>
  <si>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</si>
  <si>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</si>
  <si>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Opfølning af borgerens handleplan vedr. socialbehandling for stofmisbrug</t>
  </si>
  <si>
    <t>Ændring i rejsesygesikring forventes at medføre stigning i medfinansiering</t>
  </si>
  <si>
    <t>Styrket rehabilitering og palliation af kræftpatienter vedr. kræftplan 3</t>
  </si>
  <si>
    <t>Landsdækkende screnning vedr. tyk- og endetarmskræft medfører større medfinansiering</t>
  </si>
  <si>
    <t xml:space="preserve">Lov nr. 318 af 28. april 2009 om ændring af lov om social service (Kontinuetet i anbringelsen m.v.) </t>
  </si>
  <si>
    <t>Lov nr. 1613 af 22. december 2010 om ændring af lov om social service (Loft over ydelsen for tabt arbejdsfortjeneste</t>
  </si>
  <si>
    <t>Lov nr. 628 af 11. juni 2010 om ændring af lov om social service, lov om retssikkerhed, og administration på det sociale område og forældreansvarsloven (Barnets Reform)</t>
  </si>
  <si>
    <t>Lov nr. 286 af 28. marts 2012 om ændring af social service (Forhøjelse af ydelsesloftet for tabt arbejdsfortjeneste)</t>
  </si>
  <si>
    <t>Bekendtgørelse nr. 1153 af 1. oktober 2013 om børnehuse</t>
  </si>
  <si>
    <t xml:space="preserve">Lovforslag L 168 om ændring af lov om social service og lov om forpligtende kommunale samarbejder (en tidlige forebyggende indsats m.v. </t>
  </si>
  <si>
    <t>Socialstyrelsens/VISO's overtagelse af ansvaret for at tilvejebringe de specialydelser, der i dag hører under de lands- og landsdelsdækkende undervisningstilbud samt ansvaret for koordinering af vidensudviklingsområdet</t>
  </si>
  <si>
    <t>Ungdommens uddannelses-vejledning (UU). Som led  i finansieringen af den nye lov om "bedre og mere attraktive erhvervsuddannelser" får UU færre opgaver i folkeskolen, og Varde Kommunes andel af det modregnede bloktilskud svarer til 0,620 mio. kr.</t>
  </si>
  <si>
    <t>Reduktion sygedagpenge</t>
  </si>
  <si>
    <t>Udvidelse jobafklaringsforløb</t>
  </si>
  <si>
    <t>Udvidelse andre overførs.udg.</t>
  </si>
  <si>
    <t>Lovbek. om råstofindvinding -opgaven til regioner</t>
  </si>
  <si>
    <t>Honorar til politikkere</t>
  </si>
  <si>
    <t>Beredskab, gebyrer falske alarmer</t>
  </si>
  <si>
    <t>Tilbud til børn, lov 404 28/4-14</t>
  </si>
  <si>
    <t>Forstærket indsats mod asocial adfærd ved etablering af netværksråd mm.</t>
  </si>
  <si>
    <t>Sygedagpengereform pr. 1.7.2014. Grundprincipperne er, at sygedagpengene ikke skal stoppe efter en bestem dato samt en tidligere og bedre indsats. Medfører betydelige forskydninger fra sygedagpenge til primært afklaringsforløb og i mindre omgang kontanthjælp, fleksjob og førtidspension. Ialt reduktion 1,012 mio. kr.</t>
  </si>
  <si>
    <t>Jobcenter - yderligere administrative opgaver</t>
  </si>
  <si>
    <t>Ændringer som følge af Folketingets lov- og cirkulæreprogrammet til driftsbudget  2015 - 2018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</si>
</sst>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0" fontId="1" fillId="0" borderId="0"/>
  </cellStyleXfs>
  <cellXfs count="80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3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9" xfId="0" applyFont="1" applyBorder="1"/>
    <xf numFmtId="0" fontId="8" fillId="0" borderId="1" xfId="0" applyFont="1" applyBorder="1"/>
    <xf numFmtId="0" fontId="8" fillId="0" borderId="25" xfId="0" applyFont="1" applyBorder="1"/>
    <xf numFmtId="0" fontId="8" fillId="0" borderId="30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31" xfId="0" applyFont="1" applyBorder="1"/>
    <xf numFmtId="0" fontId="2" fillId="0" borderId="24" xfId="0" applyFont="1" applyFill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3" fontId="2" fillId="0" borderId="24" xfId="0" applyNumberFormat="1" applyFont="1" applyFill="1" applyBorder="1"/>
    <xf numFmtId="164" fontId="8" fillId="0" borderId="30" xfId="4" applyNumberFormat="1" applyFont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11" fillId="0" borderId="34" xfId="0" applyFont="1" applyBorder="1" applyAlignment="1">
      <alignment vertical="center" wrapText="1"/>
    </xf>
    <xf numFmtId="3" fontId="11" fillId="0" borderId="24" xfId="0" applyNumberFormat="1" applyFont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3" fontId="11" fillId="0" borderId="30" xfId="0" applyNumberFormat="1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2" fillId="0" borderId="26" xfId="0" applyFont="1" applyBorder="1" applyAlignment="1"/>
    <xf numFmtId="3" fontId="13" fillId="0" borderId="29" xfId="0" applyNumberFormat="1" applyFont="1" applyBorder="1"/>
    <xf numFmtId="3" fontId="13" fillId="0" borderId="30" xfId="0" applyNumberFormat="1" applyFont="1" applyBorder="1"/>
    <xf numFmtId="0" fontId="12" fillId="0" borderId="37" xfId="3" applyFont="1" applyBorder="1" applyAlignment="1">
      <alignment wrapText="1"/>
    </xf>
    <xf numFmtId="0" fontId="12" fillId="0" borderId="38" xfId="3" applyFont="1" applyBorder="1" applyAlignment="1">
      <alignment wrapText="1"/>
    </xf>
    <xf numFmtId="0" fontId="12" fillId="0" borderId="39" xfId="3" applyFont="1" applyBorder="1" applyAlignment="1">
      <alignment wrapText="1"/>
    </xf>
    <xf numFmtId="0" fontId="2" fillId="0" borderId="7" xfId="0" applyFont="1" applyBorder="1" applyAlignment="1"/>
    <xf numFmtId="3" fontId="2" fillId="0" borderId="13" xfId="0" applyNumberFormat="1" applyFont="1" applyFill="1" applyBorder="1"/>
    <xf numFmtId="0" fontId="8" fillId="0" borderId="39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11" fillId="0" borderId="38" xfId="3" applyFont="1" applyBorder="1" applyAlignment="1">
      <alignment wrapText="1"/>
    </xf>
    <xf numFmtId="0" fontId="8" fillId="0" borderId="7" xfId="0" applyFont="1" applyBorder="1" applyAlignment="1"/>
    <xf numFmtId="164" fontId="2" fillId="0" borderId="13" xfId="4" applyNumberFormat="1" applyFont="1" applyFill="1" applyBorder="1"/>
    <xf numFmtId="0" fontId="8" fillId="0" borderId="38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4" xfId="0" applyFont="1" applyFill="1" applyBorder="1" applyAlignment="1"/>
    <xf numFmtId="0" fontId="0" fillId="0" borderId="15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32" xfId="0" applyFont="1" applyFill="1" applyBorder="1" applyAlignment="1"/>
    <xf numFmtId="0" fontId="0" fillId="0" borderId="33" xfId="0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2" borderId="21" xfId="0" applyFont="1" applyFill="1" applyBorder="1" applyAlignment="1"/>
    <xf numFmtId="0" fontId="7" fillId="2" borderId="32" xfId="0" applyFont="1" applyFill="1" applyBorder="1" applyAlignment="1"/>
    <xf numFmtId="0" fontId="7" fillId="2" borderId="22" xfId="0" applyFont="1" applyFill="1" applyBorder="1" applyAlignment="1"/>
    <xf numFmtId="0" fontId="7" fillId="2" borderId="33" xfId="0" applyFont="1" applyFill="1" applyBorder="1" applyAlignment="1"/>
    <xf numFmtId="0" fontId="7" fillId="2" borderId="27" xfId="0" applyFont="1" applyFill="1" applyBorder="1" applyAlignment="1"/>
    <xf numFmtId="0" fontId="0" fillId="0" borderId="28" xfId="0" applyBorder="1" applyAlignment="1"/>
  </cellXfs>
  <cellStyles count="7">
    <cellStyle name="Komma" xfId="4" builtinId="3"/>
    <cellStyle name="Komma 2" xfId="2"/>
    <cellStyle name="Normal" xfId="0" builtinId="0"/>
    <cellStyle name="Normal 2" xfId="1"/>
    <cellStyle name="Normal 2 2" xfId="5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showWhiteSpace="0" zoomScale="85" zoomScaleNormal="85" workbookViewId="0">
      <selection activeCell="A5" sqref="A5"/>
    </sheetView>
  </sheetViews>
  <sheetFormatPr defaultRowHeight="15.05" x14ac:dyDescent="0.3"/>
  <cols>
    <col min="1" max="1" width="48.77734375" customWidth="1"/>
    <col min="3" max="6" width="15.77734375" customWidth="1"/>
  </cols>
  <sheetData>
    <row r="1" spans="1:6" ht="15.75" thickBot="1" x14ac:dyDescent="0.35"/>
    <row r="2" spans="1:6" ht="41.1" customHeight="1" thickBot="1" x14ac:dyDescent="0.35">
      <c r="A2" s="52" t="s">
        <v>38</v>
      </c>
      <c r="B2" s="53"/>
      <c r="C2" s="53"/>
      <c r="D2" s="53"/>
      <c r="E2" s="53"/>
      <c r="F2" s="54"/>
    </row>
    <row r="3" spans="1:6" ht="24.75" customHeight="1" thickBot="1" x14ac:dyDescent="0.35">
      <c r="A3" s="58" t="s">
        <v>4</v>
      </c>
      <c r="B3" s="60"/>
      <c r="C3" s="55" t="s">
        <v>13</v>
      </c>
      <c r="D3" s="56"/>
      <c r="E3" s="56"/>
      <c r="F3" s="57"/>
    </row>
    <row r="4" spans="1:6" ht="40.6" customHeight="1" thickBot="1" x14ac:dyDescent="0.4">
      <c r="A4" s="59"/>
      <c r="B4" s="61"/>
      <c r="C4" s="5">
        <v>2015</v>
      </c>
      <c r="D4" s="5">
        <v>2016</v>
      </c>
      <c r="E4" s="5">
        <v>2017</v>
      </c>
      <c r="F4" s="6">
        <v>2018</v>
      </c>
    </row>
    <row r="5" spans="1:6" ht="41.9" customHeight="1" x14ac:dyDescent="0.3">
      <c r="A5" s="7" t="s">
        <v>5</v>
      </c>
      <c r="B5" s="1"/>
      <c r="C5" s="27">
        <f>+ØK!B11</f>
        <v>1297992</v>
      </c>
      <c r="D5" s="27">
        <f>+ØK!C11</f>
        <v>969992</v>
      </c>
      <c r="E5" s="27">
        <f>+ØK!D11</f>
        <v>857992</v>
      </c>
      <c r="F5" s="27">
        <f>+ØK!E11</f>
        <v>857992</v>
      </c>
    </row>
    <row r="6" spans="1:6" ht="41.9" customHeight="1" x14ac:dyDescent="0.3">
      <c r="A6" s="8" t="s">
        <v>6</v>
      </c>
      <c r="B6" s="2"/>
      <c r="C6" s="28">
        <f>+'P&amp;T'!C20</f>
        <v>0</v>
      </c>
      <c r="D6" s="28">
        <f>+'P&amp;T'!D20</f>
        <v>0</v>
      </c>
      <c r="E6" s="28">
        <f>+'P&amp;T'!E20</f>
        <v>0</v>
      </c>
      <c r="F6" s="28">
        <f>+'P&amp;T'!F20</f>
        <v>0</v>
      </c>
    </row>
    <row r="7" spans="1:6" ht="32.1" customHeight="1" x14ac:dyDescent="0.3">
      <c r="A7" s="9" t="s">
        <v>7</v>
      </c>
      <c r="B7" s="2"/>
      <c r="C7" s="28">
        <f>+'B&amp;U'!B12</f>
        <v>-663212</v>
      </c>
      <c r="D7" s="28">
        <f>+'B&amp;U'!C12</f>
        <v>-663212</v>
      </c>
      <c r="E7" s="28">
        <f>+'B&amp;U'!D12</f>
        <v>-663212</v>
      </c>
      <c r="F7" s="28">
        <f>+'B&amp;U'!E12</f>
        <v>-612142</v>
      </c>
    </row>
    <row r="8" spans="1:6" ht="32.1" customHeight="1" x14ac:dyDescent="0.3">
      <c r="A8" s="9" t="s">
        <v>8</v>
      </c>
      <c r="B8" s="2"/>
      <c r="C8" s="28">
        <f>+'K&amp;F'!C20</f>
        <v>0</v>
      </c>
      <c r="D8" s="28">
        <f>+'K&amp;F'!D20</f>
        <v>0</v>
      </c>
      <c r="E8" s="28">
        <f>+'K&amp;F'!E20</f>
        <v>0</v>
      </c>
      <c r="F8" s="28">
        <f>+'K&amp;F'!F20</f>
        <v>0</v>
      </c>
    </row>
    <row r="9" spans="1:6" ht="32.1" customHeight="1" x14ac:dyDescent="0.3">
      <c r="A9" s="10" t="s">
        <v>9</v>
      </c>
      <c r="B9" s="3"/>
      <c r="C9" s="29">
        <f>+'S&amp;S'!B10</f>
        <v>93286</v>
      </c>
      <c r="D9" s="29">
        <f>+'S&amp;S'!C10</f>
        <v>626870</v>
      </c>
      <c r="E9" s="29">
        <f>+'S&amp;S'!D10</f>
        <v>652404</v>
      </c>
      <c r="F9" s="29">
        <f>+'S&amp;S'!E10</f>
        <v>652404</v>
      </c>
    </row>
    <row r="10" spans="1:6" ht="32.1" customHeight="1" thickBot="1" x14ac:dyDescent="0.35">
      <c r="A10" s="10" t="s">
        <v>10</v>
      </c>
      <c r="B10" s="3"/>
      <c r="C10" s="29">
        <f>+'A&amp;I'!B10</f>
        <v>-1632000</v>
      </c>
      <c r="D10" s="29">
        <f>+'A&amp;I'!C10</f>
        <v>-1632000</v>
      </c>
      <c r="E10" s="29">
        <f>+'A&amp;I'!D10</f>
        <v>-1632000</v>
      </c>
      <c r="F10" s="29">
        <f>+'A&amp;I'!E10</f>
        <v>-1632000</v>
      </c>
    </row>
    <row r="11" spans="1:6" ht="32.1" customHeight="1" thickBot="1" x14ac:dyDescent="0.35">
      <c r="A11" s="11" t="s">
        <v>11</v>
      </c>
      <c r="B11" s="4"/>
      <c r="C11" s="30">
        <f>SUM(C5:C10)</f>
        <v>-903934</v>
      </c>
      <c r="D11" s="30">
        <f t="shared" ref="D11:F11" si="0">SUM(D5:D10)</f>
        <v>-698350</v>
      </c>
      <c r="E11" s="30">
        <f t="shared" si="0"/>
        <v>-784816</v>
      </c>
      <c r="F11" s="31">
        <f t="shared" si="0"/>
        <v>-733746</v>
      </c>
    </row>
  </sheetData>
  <mergeCells count="4">
    <mergeCell ref="A2:F2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1" max="1" width="73.5546875" customWidth="1"/>
    <col min="2" max="5" width="15.77734375" customWidth="1"/>
  </cols>
  <sheetData>
    <row r="1" spans="1:5" ht="15.75" thickBot="1" x14ac:dyDescent="0.35"/>
    <row r="2" spans="1:5" ht="38.950000000000003" customHeight="1" thickBot="1" x14ac:dyDescent="0.35">
      <c r="A2" s="62" t="s">
        <v>38</v>
      </c>
      <c r="B2" s="63"/>
      <c r="C2" s="63"/>
      <c r="D2" s="63"/>
      <c r="E2" s="64"/>
    </row>
    <row r="3" spans="1:5" ht="25.4" customHeight="1" thickBot="1" x14ac:dyDescent="0.35">
      <c r="A3" s="67" t="s">
        <v>5</v>
      </c>
      <c r="B3" s="65" t="s">
        <v>14</v>
      </c>
      <c r="C3" s="66"/>
      <c r="D3" s="66"/>
      <c r="E3" s="66"/>
    </row>
    <row r="4" spans="1:5" ht="34.700000000000003" thickBot="1" x14ac:dyDescent="0.35">
      <c r="A4" s="68"/>
      <c r="B4" s="12" t="s">
        <v>0</v>
      </c>
      <c r="C4" s="12" t="s">
        <v>1</v>
      </c>
      <c r="D4" s="12" t="s">
        <v>2</v>
      </c>
      <c r="E4" s="12" t="s">
        <v>3</v>
      </c>
    </row>
    <row r="5" spans="1:5" ht="37.5" customHeight="1" x14ac:dyDescent="0.3">
      <c r="A5" s="32" t="s">
        <v>37</v>
      </c>
      <c r="B5" s="33">
        <v>959000</v>
      </c>
      <c r="C5" s="33">
        <v>631000</v>
      </c>
      <c r="D5" s="33">
        <v>519000</v>
      </c>
      <c r="E5" s="33">
        <v>519000</v>
      </c>
    </row>
    <row r="6" spans="1:5" ht="39.6" customHeight="1" x14ac:dyDescent="0.3">
      <c r="A6" s="34" t="s">
        <v>31</v>
      </c>
      <c r="B6" s="35">
        <v>-108302</v>
      </c>
      <c r="C6" s="35">
        <v>-108302</v>
      </c>
      <c r="D6" s="35">
        <v>-108302</v>
      </c>
      <c r="E6" s="35">
        <v>-108302</v>
      </c>
    </row>
    <row r="7" spans="1:5" ht="28.5" customHeight="1" x14ac:dyDescent="0.3">
      <c r="A7" s="36" t="s">
        <v>32</v>
      </c>
      <c r="B7" s="35">
        <v>428804</v>
      </c>
      <c r="C7" s="35">
        <v>428804</v>
      </c>
      <c r="D7" s="35">
        <v>428804</v>
      </c>
      <c r="E7" s="35">
        <v>428804</v>
      </c>
    </row>
    <row r="8" spans="1:5" ht="36" customHeight="1" x14ac:dyDescent="0.3">
      <c r="A8" s="34" t="s">
        <v>33</v>
      </c>
      <c r="B8" s="35">
        <v>-48428</v>
      </c>
      <c r="C8" s="35">
        <v>-48428</v>
      </c>
      <c r="D8" s="35">
        <v>-48428</v>
      </c>
      <c r="E8" s="35">
        <v>-48428</v>
      </c>
    </row>
    <row r="9" spans="1:5" ht="33.75" customHeight="1" x14ac:dyDescent="0.3">
      <c r="A9" s="34" t="s">
        <v>34</v>
      </c>
      <c r="B9" s="35">
        <v>3522</v>
      </c>
      <c r="C9" s="35">
        <v>3522</v>
      </c>
      <c r="D9" s="35">
        <v>3522</v>
      </c>
      <c r="E9" s="35">
        <v>3522</v>
      </c>
    </row>
    <row r="10" spans="1:5" ht="37.5" customHeight="1" thickBot="1" x14ac:dyDescent="0.35">
      <c r="A10" s="37" t="s">
        <v>35</v>
      </c>
      <c r="B10" s="35">
        <v>63396</v>
      </c>
      <c r="C10" s="35">
        <v>63396</v>
      </c>
      <c r="D10" s="35">
        <v>63396</v>
      </c>
      <c r="E10" s="35">
        <v>63396</v>
      </c>
    </row>
    <row r="11" spans="1:5" ht="26.85" customHeight="1" x14ac:dyDescent="0.3">
      <c r="A11" s="38" t="s">
        <v>11</v>
      </c>
      <c r="B11" s="25">
        <f>SUM(B5:B10)</f>
        <v>1297992</v>
      </c>
      <c r="C11" s="25">
        <f>SUM(C5:C10)</f>
        <v>969992</v>
      </c>
      <c r="D11" s="25">
        <f>SUM(D5:D10)</f>
        <v>857992</v>
      </c>
      <c r="E11" s="25">
        <f>SUM(E5:E10)</f>
        <v>857992</v>
      </c>
    </row>
  </sheetData>
  <mergeCells count="3">
    <mergeCell ref="A2:E2"/>
    <mergeCell ref="B3:E3"/>
    <mergeCell ref="A3:A4"/>
  </mergeCells>
  <pageMargins left="0.33636363636363636" right="0.4636363636363636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2" max="2" width="58.109375" customWidth="1"/>
    <col min="3" max="6" width="15.77734375" customWidth="1"/>
  </cols>
  <sheetData>
    <row r="1" spans="1:6" ht="15.75" thickBot="1" x14ac:dyDescent="0.35"/>
    <row r="2" spans="1:6" ht="38.950000000000003" customHeight="1" thickBot="1" x14ac:dyDescent="0.35">
      <c r="A2" s="62" t="s">
        <v>38</v>
      </c>
      <c r="B2" s="71"/>
      <c r="C2" s="71"/>
      <c r="D2" s="71"/>
      <c r="E2" s="71"/>
      <c r="F2" s="72"/>
    </row>
    <row r="3" spans="1:6" ht="25.4" customHeight="1" thickBot="1" x14ac:dyDescent="0.35">
      <c r="A3" s="74" t="s">
        <v>12</v>
      </c>
      <c r="B3" s="75"/>
      <c r="C3" s="73" t="s">
        <v>15</v>
      </c>
      <c r="D3" s="66"/>
      <c r="E3" s="66"/>
      <c r="F3" s="66"/>
    </row>
    <row r="4" spans="1:6" ht="34.700000000000003" thickBot="1" x14ac:dyDescent="0.35">
      <c r="A4" s="76"/>
      <c r="B4" s="77"/>
      <c r="C4" s="12" t="s">
        <v>0</v>
      </c>
      <c r="D4" s="12" t="s">
        <v>1</v>
      </c>
      <c r="E4" s="12" t="s">
        <v>2</v>
      </c>
      <c r="F4" s="12" t="s">
        <v>3</v>
      </c>
    </row>
    <row r="5" spans="1:6" ht="20.149999999999999" customHeight="1" x14ac:dyDescent="0.3">
      <c r="A5" s="13"/>
      <c r="B5" s="14"/>
      <c r="C5" s="15"/>
      <c r="D5" s="15"/>
      <c r="E5" s="15"/>
      <c r="F5" s="15"/>
    </row>
    <row r="6" spans="1:6" ht="20.149999999999999" customHeight="1" x14ac:dyDescent="0.3">
      <c r="A6" s="16"/>
      <c r="B6" s="17"/>
      <c r="C6" s="18"/>
      <c r="D6" s="18"/>
      <c r="E6" s="18"/>
      <c r="F6" s="18"/>
    </row>
    <row r="7" spans="1:6" ht="20.149999999999999" customHeight="1" x14ac:dyDescent="0.3">
      <c r="A7" s="16"/>
      <c r="B7" s="17"/>
      <c r="C7" s="18"/>
      <c r="D7" s="18"/>
      <c r="E7" s="18"/>
      <c r="F7" s="18"/>
    </row>
    <row r="8" spans="1:6" ht="20.149999999999999" customHeight="1" x14ac:dyDescent="0.3">
      <c r="A8" s="16"/>
      <c r="B8" s="17"/>
      <c r="C8" s="18"/>
      <c r="D8" s="18"/>
      <c r="E8" s="18"/>
      <c r="F8" s="18"/>
    </row>
    <row r="9" spans="1:6" ht="20.149999999999999" customHeight="1" x14ac:dyDescent="0.3">
      <c r="A9" s="16"/>
      <c r="B9" s="17"/>
      <c r="C9" s="18"/>
      <c r="D9" s="18"/>
      <c r="E9" s="18"/>
      <c r="F9" s="18"/>
    </row>
    <row r="10" spans="1:6" ht="20.149999999999999" customHeight="1" x14ac:dyDescent="0.3">
      <c r="A10" s="16"/>
      <c r="B10" s="17"/>
      <c r="C10" s="18"/>
      <c r="D10" s="18"/>
      <c r="E10" s="18"/>
      <c r="F10" s="18"/>
    </row>
    <row r="11" spans="1:6" ht="20.149999999999999" customHeight="1" x14ac:dyDescent="0.3">
      <c r="A11" s="16"/>
      <c r="B11" s="17"/>
      <c r="C11" s="18"/>
      <c r="D11" s="18"/>
      <c r="E11" s="18"/>
      <c r="F11" s="18"/>
    </row>
    <row r="12" spans="1:6" ht="20.149999999999999" customHeight="1" x14ac:dyDescent="0.3">
      <c r="A12" s="16"/>
      <c r="B12" s="17"/>
      <c r="C12" s="18"/>
      <c r="D12" s="18"/>
      <c r="E12" s="18"/>
      <c r="F12" s="18"/>
    </row>
    <row r="13" spans="1:6" ht="20.149999999999999" customHeight="1" x14ac:dyDescent="0.3">
      <c r="A13" s="16"/>
      <c r="B13" s="17"/>
      <c r="C13" s="18"/>
      <c r="D13" s="18"/>
      <c r="E13" s="18"/>
      <c r="F13" s="18"/>
    </row>
    <row r="14" spans="1:6" ht="20.149999999999999" customHeight="1" x14ac:dyDescent="0.3">
      <c r="A14" s="16"/>
      <c r="B14" s="17"/>
      <c r="C14" s="18"/>
      <c r="D14" s="18"/>
      <c r="E14" s="18"/>
      <c r="F14" s="18"/>
    </row>
    <row r="15" spans="1:6" ht="20.149999999999999" customHeight="1" x14ac:dyDescent="0.3">
      <c r="A15" s="16"/>
      <c r="B15" s="17"/>
      <c r="C15" s="18"/>
      <c r="D15" s="18"/>
      <c r="E15" s="18"/>
      <c r="F15" s="18"/>
    </row>
    <row r="16" spans="1:6" ht="20.149999999999999" customHeight="1" x14ac:dyDescent="0.3">
      <c r="A16" s="16"/>
      <c r="B16" s="17"/>
      <c r="C16" s="18"/>
      <c r="D16" s="18"/>
      <c r="E16" s="18"/>
      <c r="F16" s="18"/>
    </row>
    <row r="17" spans="1:6" ht="20.149999999999999" customHeight="1" x14ac:dyDescent="0.4">
      <c r="A17" s="16"/>
      <c r="B17" s="17"/>
      <c r="C17" s="18"/>
      <c r="D17" s="18"/>
      <c r="E17" s="18"/>
      <c r="F17" s="18"/>
    </row>
    <row r="18" spans="1:6" ht="20.149999999999999" customHeight="1" x14ac:dyDescent="0.4">
      <c r="A18" s="16"/>
      <c r="B18" s="17"/>
      <c r="C18" s="18"/>
      <c r="D18" s="18"/>
      <c r="E18" s="18"/>
      <c r="F18" s="18"/>
    </row>
    <row r="19" spans="1:6" ht="20.149999999999999" customHeight="1" thickBot="1" x14ac:dyDescent="0.45">
      <c r="A19" s="19"/>
      <c r="B19" s="20"/>
      <c r="C19" s="21"/>
      <c r="D19" s="21"/>
      <c r="E19" s="21"/>
      <c r="F19" s="21"/>
    </row>
    <row r="20" spans="1:6" ht="26.85" customHeight="1" x14ac:dyDescent="0.4">
      <c r="A20" s="69" t="s">
        <v>11</v>
      </c>
      <c r="B20" s="70"/>
      <c r="C20" s="22">
        <f t="shared" ref="C20:F20" si="0">SUM(C5:C19)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</row>
  </sheetData>
  <mergeCells count="4">
    <mergeCell ref="A20:B20"/>
    <mergeCell ref="A2:F2"/>
    <mergeCell ref="C3:F3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1" max="1" width="74.6640625" customWidth="1"/>
    <col min="2" max="5" width="15.77734375" customWidth="1"/>
  </cols>
  <sheetData>
    <row r="1" spans="1:5" ht="15.75" thickBot="1" x14ac:dyDescent="0.35"/>
    <row r="2" spans="1:5" ht="38.950000000000003" customHeight="1" thickBot="1" x14ac:dyDescent="0.35">
      <c r="A2" s="62" t="s">
        <v>38</v>
      </c>
      <c r="B2" s="63"/>
      <c r="C2" s="63"/>
      <c r="D2" s="63"/>
      <c r="E2" s="64"/>
    </row>
    <row r="3" spans="1:5" ht="25.4" customHeight="1" thickBot="1" x14ac:dyDescent="0.35">
      <c r="A3" s="78" t="s">
        <v>7</v>
      </c>
      <c r="B3" s="73" t="s">
        <v>15</v>
      </c>
      <c r="C3" s="66"/>
      <c r="D3" s="66"/>
      <c r="E3" s="66"/>
    </row>
    <row r="4" spans="1:5" ht="34.700000000000003" thickBot="1" x14ac:dyDescent="0.35">
      <c r="A4" s="79"/>
      <c r="B4" s="12" t="s">
        <v>0</v>
      </c>
      <c r="C4" s="12" t="s">
        <v>1</v>
      </c>
      <c r="D4" s="12" t="s">
        <v>2</v>
      </c>
      <c r="E4" s="12" t="s">
        <v>3</v>
      </c>
    </row>
    <row r="5" spans="1:5" ht="46.5" customHeight="1" x14ac:dyDescent="0.3">
      <c r="A5" s="41" t="s">
        <v>20</v>
      </c>
      <c r="B5" s="39">
        <v>0</v>
      </c>
      <c r="C5" s="39">
        <v>0</v>
      </c>
      <c r="D5" s="39">
        <v>0</v>
      </c>
      <c r="E5" s="39">
        <v>44906</v>
      </c>
    </row>
    <row r="6" spans="1:5" ht="40.6" customHeight="1" x14ac:dyDescent="0.3">
      <c r="A6" s="42" t="s">
        <v>21</v>
      </c>
      <c r="B6" s="40">
        <v>0</v>
      </c>
      <c r="C6" s="40">
        <v>0</v>
      </c>
      <c r="D6" s="40">
        <v>0</v>
      </c>
      <c r="E6" s="40">
        <v>-51069</v>
      </c>
    </row>
    <row r="7" spans="1:5" ht="58.25" customHeight="1" x14ac:dyDescent="0.3">
      <c r="A7" s="43" t="s">
        <v>22</v>
      </c>
      <c r="B7" s="40">
        <v>0</v>
      </c>
      <c r="C7" s="40">
        <v>0</v>
      </c>
      <c r="D7" s="40">
        <v>0</v>
      </c>
      <c r="E7" s="40">
        <v>21132</v>
      </c>
    </row>
    <row r="8" spans="1:5" ht="43.85" customHeight="1" x14ac:dyDescent="0.3">
      <c r="A8" s="42" t="s">
        <v>23</v>
      </c>
      <c r="B8" s="40">
        <v>0</v>
      </c>
      <c r="C8" s="40">
        <v>0</v>
      </c>
      <c r="D8" s="40">
        <v>0</v>
      </c>
      <c r="E8" s="40">
        <v>36101</v>
      </c>
    </row>
    <row r="9" spans="1:5" ht="34.700000000000003" customHeight="1" x14ac:dyDescent="0.3">
      <c r="A9" s="42" t="s">
        <v>24</v>
      </c>
      <c r="B9" s="40">
        <v>1761</v>
      </c>
      <c r="C9" s="40">
        <v>1761</v>
      </c>
      <c r="D9" s="40">
        <v>1761</v>
      </c>
      <c r="E9" s="40">
        <v>1761</v>
      </c>
    </row>
    <row r="10" spans="1:5" ht="44.55" customHeight="1" x14ac:dyDescent="0.3">
      <c r="A10" s="42" t="s">
        <v>25</v>
      </c>
      <c r="B10" s="40">
        <v>7151</v>
      </c>
      <c r="C10" s="40">
        <v>7151</v>
      </c>
      <c r="D10" s="40">
        <v>7151</v>
      </c>
      <c r="E10" s="40">
        <v>7151</v>
      </c>
    </row>
    <row r="11" spans="1:5" ht="63.5" customHeight="1" thickBot="1" x14ac:dyDescent="0.35">
      <c r="A11" s="42" t="s">
        <v>26</v>
      </c>
      <c r="B11" s="40">
        <v>-672124</v>
      </c>
      <c r="C11" s="40">
        <f>B11</f>
        <v>-672124</v>
      </c>
      <c r="D11" s="40">
        <f t="shared" ref="D11:E11" si="0">C11</f>
        <v>-672124</v>
      </c>
      <c r="E11" s="40">
        <f t="shared" si="0"/>
        <v>-672124</v>
      </c>
    </row>
    <row r="12" spans="1:5" ht="41.25" customHeight="1" thickBot="1" x14ac:dyDescent="0.45">
      <c r="A12" s="44" t="s">
        <v>11</v>
      </c>
      <c r="B12" s="45">
        <f>SUM(B5:B11)</f>
        <v>-663212</v>
      </c>
      <c r="C12" s="45">
        <f>SUM(C5:C11)</f>
        <v>-663212</v>
      </c>
      <c r="D12" s="45">
        <f>SUM(D5:D11)</f>
        <v>-663212</v>
      </c>
      <c r="E12" s="45">
        <f>SUM(E5:E11)</f>
        <v>-612142</v>
      </c>
    </row>
  </sheetData>
  <mergeCells count="3">
    <mergeCell ref="A2:E2"/>
    <mergeCell ref="A3:A4"/>
    <mergeCell ref="B3:E3"/>
  </mergeCells>
  <pageMargins left="0.40909090909090912" right="0.4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2" max="2" width="56.5546875" customWidth="1"/>
    <col min="3" max="6" width="15.77734375" customWidth="1"/>
  </cols>
  <sheetData>
    <row r="1" spans="1:6" ht="15.75" thickBot="1" x14ac:dyDescent="0.35"/>
    <row r="2" spans="1:6" ht="38.950000000000003" customHeight="1" thickBot="1" x14ac:dyDescent="0.35">
      <c r="A2" s="62" t="s">
        <v>38</v>
      </c>
      <c r="B2" s="71"/>
      <c r="C2" s="71"/>
      <c r="D2" s="71"/>
      <c r="E2" s="71"/>
      <c r="F2" s="72"/>
    </row>
    <row r="3" spans="1:6" ht="25.4" customHeight="1" thickBot="1" x14ac:dyDescent="0.35">
      <c r="A3" s="74" t="s">
        <v>8</v>
      </c>
      <c r="B3" s="75"/>
      <c r="C3" s="73" t="s">
        <v>15</v>
      </c>
      <c r="D3" s="66"/>
      <c r="E3" s="66"/>
      <c r="F3" s="66"/>
    </row>
    <row r="4" spans="1:6" ht="34.700000000000003" thickBot="1" x14ac:dyDescent="0.35">
      <c r="A4" s="76"/>
      <c r="B4" s="77"/>
      <c r="C4" s="12" t="s">
        <v>0</v>
      </c>
      <c r="D4" s="12" t="s">
        <v>1</v>
      </c>
      <c r="E4" s="12" t="s">
        <v>2</v>
      </c>
      <c r="F4" s="12" t="s">
        <v>3</v>
      </c>
    </row>
    <row r="5" spans="1:6" ht="20.149999999999999" customHeight="1" x14ac:dyDescent="0.3">
      <c r="A5" s="13"/>
      <c r="B5" s="14"/>
      <c r="C5" s="15"/>
      <c r="D5" s="15"/>
      <c r="E5" s="15"/>
      <c r="F5" s="15"/>
    </row>
    <row r="6" spans="1:6" ht="20.149999999999999" customHeight="1" x14ac:dyDescent="0.3">
      <c r="A6" s="16"/>
      <c r="B6" s="17"/>
      <c r="C6" s="18"/>
      <c r="D6" s="18"/>
      <c r="E6" s="18"/>
      <c r="F6" s="18"/>
    </row>
    <row r="7" spans="1:6" ht="20.149999999999999" customHeight="1" x14ac:dyDescent="0.3">
      <c r="A7" s="16"/>
      <c r="B7" s="17"/>
      <c r="C7" s="18"/>
      <c r="D7" s="18"/>
      <c r="E7" s="18"/>
      <c r="F7" s="18"/>
    </row>
    <row r="8" spans="1:6" ht="20.149999999999999" customHeight="1" x14ac:dyDescent="0.3">
      <c r="A8" s="16"/>
      <c r="B8" s="17"/>
      <c r="C8" s="18"/>
      <c r="D8" s="18"/>
      <c r="E8" s="18"/>
      <c r="F8" s="18"/>
    </row>
    <row r="9" spans="1:6" ht="20.149999999999999" customHeight="1" x14ac:dyDescent="0.3">
      <c r="A9" s="16"/>
      <c r="B9" s="17"/>
      <c r="C9" s="18"/>
      <c r="D9" s="18"/>
      <c r="E9" s="18"/>
      <c r="F9" s="18"/>
    </row>
    <row r="10" spans="1:6" ht="20.149999999999999" customHeight="1" x14ac:dyDescent="0.3">
      <c r="A10" s="16"/>
      <c r="B10" s="17"/>
      <c r="C10" s="18"/>
      <c r="D10" s="18"/>
      <c r="E10" s="18"/>
      <c r="F10" s="18"/>
    </row>
    <row r="11" spans="1:6" ht="20.149999999999999" customHeight="1" x14ac:dyDescent="0.3">
      <c r="A11" s="16"/>
      <c r="B11" s="17"/>
      <c r="C11" s="18"/>
      <c r="D11" s="18"/>
      <c r="E11" s="18"/>
      <c r="F11" s="18"/>
    </row>
    <row r="12" spans="1:6" ht="20.149999999999999" customHeight="1" x14ac:dyDescent="0.3">
      <c r="A12" s="16"/>
      <c r="B12" s="17"/>
      <c r="C12" s="18"/>
      <c r="D12" s="18"/>
      <c r="E12" s="18"/>
      <c r="F12" s="18"/>
    </row>
    <row r="13" spans="1:6" ht="20.149999999999999" customHeight="1" x14ac:dyDescent="0.3">
      <c r="A13" s="16"/>
      <c r="B13" s="17"/>
      <c r="C13" s="18"/>
      <c r="D13" s="18"/>
      <c r="E13" s="18"/>
      <c r="F13" s="18"/>
    </row>
    <row r="14" spans="1:6" ht="20.149999999999999" customHeight="1" x14ac:dyDescent="0.3">
      <c r="A14" s="16"/>
      <c r="B14" s="17"/>
      <c r="C14" s="18"/>
      <c r="D14" s="18"/>
      <c r="E14" s="18"/>
      <c r="F14" s="18"/>
    </row>
    <row r="15" spans="1:6" ht="20.149999999999999" customHeight="1" x14ac:dyDescent="0.3">
      <c r="A15" s="16"/>
      <c r="B15" s="17"/>
      <c r="C15" s="18"/>
      <c r="D15" s="18"/>
      <c r="E15" s="18"/>
      <c r="F15" s="18"/>
    </row>
    <row r="16" spans="1:6" ht="20.149999999999999" customHeight="1" x14ac:dyDescent="0.3">
      <c r="A16" s="16"/>
      <c r="B16" s="17"/>
      <c r="C16" s="18"/>
      <c r="D16" s="18"/>
      <c r="E16" s="18"/>
      <c r="F16" s="18"/>
    </row>
    <row r="17" spans="1:6" ht="20.149999999999999" customHeight="1" x14ac:dyDescent="0.4">
      <c r="A17" s="16"/>
      <c r="B17" s="17"/>
      <c r="C17" s="18"/>
      <c r="D17" s="18"/>
      <c r="E17" s="18"/>
      <c r="F17" s="18"/>
    </row>
    <row r="18" spans="1:6" ht="20.149999999999999" customHeight="1" x14ac:dyDescent="0.4">
      <c r="A18" s="16"/>
      <c r="B18" s="17"/>
      <c r="C18" s="18"/>
      <c r="D18" s="18"/>
      <c r="E18" s="18"/>
      <c r="F18" s="18"/>
    </row>
    <row r="19" spans="1:6" ht="20.149999999999999" customHeight="1" thickBot="1" x14ac:dyDescent="0.45">
      <c r="A19" s="19"/>
      <c r="B19" s="20"/>
      <c r="C19" s="21"/>
      <c r="D19" s="21"/>
      <c r="E19" s="21"/>
      <c r="F19" s="21"/>
    </row>
    <row r="20" spans="1:6" ht="26.85" customHeight="1" x14ac:dyDescent="0.4">
      <c r="A20" s="69" t="s">
        <v>11</v>
      </c>
      <c r="B20" s="70"/>
      <c r="C20" s="22">
        <f t="shared" ref="C20:F20" si="0">SUM(C5:C19)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</row>
  </sheetData>
  <mergeCells count="4">
    <mergeCell ref="A20:B20"/>
    <mergeCell ref="A2:F2"/>
    <mergeCell ref="C3:F3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1" max="1" width="69.33203125" customWidth="1"/>
    <col min="2" max="5" width="15.77734375" customWidth="1"/>
  </cols>
  <sheetData>
    <row r="1" spans="1:5" ht="15.75" thickBot="1" x14ac:dyDescent="0.35"/>
    <row r="2" spans="1:5" ht="38.950000000000003" customHeight="1" thickBot="1" x14ac:dyDescent="0.35">
      <c r="A2" s="62" t="s">
        <v>38</v>
      </c>
      <c r="B2" s="63"/>
      <c r="C2" s="63"/>
      <c r="D2" s="63"/>
      <c r="E2" s="64"/>
    </row>
    <row r="3" spans="1:5" ht="25.4" customHeight="1" thickBot="1" x14ac:dyDescent="0.35">
      <c r="A3" s="78" t="s">
        <v>9</v>
      </c>
      <c r="B3" s="73" t="s">
        <v>15</v>
      </c>
      <c r="C3" s="66"/>
      <c r="D3" s="66"/>
      <c r="E3" s="66"/>
    </row>
    <row r="4" spans="1:5" ht="34.700000000000003" thickBot="1" x14ac:dyDescent="0.35">
      <c r="A4" s="79"/>
      <c r="B4" s="12" t="s">
        <v>0</v>
      </c>
      <c r="C4" s="12" t="s">
        <v>1</v>
      </c>
      <c r="D4" s="12" t="s">
        <v>2</v>
      </c>
      <c r="E4" s="12" t="s">
        <v>3</v>
      </c>
    </row>
    <row r="5" spans="1:5" ht="41.25" customHeight="1" x14ac:dyDescent="0.3">
      <c r="A5" s="46" t="s">
        <v>16</v>
      </c>
      <c r="B5" s="23">
        <v>13208</v>
      </c>
      <c r="C5" s="23">
        <v>13208</v>
      </c>
      <c r="D5" s="23">
        <v>13208</v>
      </c>
      <c r="E5" s="23">
        <v>13208</v>
      </c>
    </row>
    <row r="6" spans="1:5" ht="42.55" customHeight="1" x14ac:dyDescent="0.3">
      <c r="A6" s="47" t="s">
        <v>19</v>
      </c>
      <c r="B6" s="24">
        <v>0</v>
      </c>
      <c r="C6" s="24">
        <v>536225</v>
      </c>
      <c r="D6" s="24">
        <v>562640</v>
      </c>
      <c r="E6" s="24">
        <v>562640</v>
      </c>
    </row>
    <row r="7" spans="1:5" ht="43.2" customHeight="1" x14ac:dyDescent="0.3">
      <c r="A7" s="47" t="s">
        <v>17</v>
      </c>
      <c r="B7" s="24">
        <v>8805</v>
      </c>
      <c r="C7" s="24">
        <v>6164</v>
      </c>
      <c r="D7" s="24">
        <v>5283</v>
      </c>
      <c r="E7" s="24">
        <v>5283</v>
      </c>
    </row>
    <row r="8" spans="1:5" ht="28.5" customHeight="1" x14ac:dyDescent="0.3">
      <c r="A8" s="47" t="s">
        <v>18</v>
      </c>
      <c r="B8" s="24">
        <v>300251</v>
      </c>
      <c r="C8" s="24">
        <v>300251</v>
      </c>
      <c r="D8" s="24">
        <v>300251</v>
      </c>
      <c r="E8" s="24">
        <v>300251</v>
      </c>
    </row>
    <row r="9" spans="1:5" ht="75.95" customHeight="1" thickBot="1" x14ac:dyDescent="0.35">
      <c r="A9" s="48" t="s">
        <v>26</v>
      </c>
      <c r="B9" s="24">
        <v>-228978</v>
      </c>
      <c r="C9" s="24">
        <v>-228978</v>
      </c>
      <c r="D9" s="24">
        <v>-228978</v>
      </c>
      <c r="E9" s="24">
        <v>-228978</v>
      </c>
    </row>
    <row r="10" spans="1:5" ht="39.950000000000003" customHeight="1" thickBot="1" x14ac:dyDescent="0.35">
      <c r="A10" s="44" t="s">
        <v>11</v>
      </c>
      <c r="B10" s="45">
        <f>SUM(B5:B9)</f>
        <v>93286</v>
      </c>
      <c r="C10" s="45">
        <f>SUM(C5:C9)</f>
        <v>626870</v>
      </c>
      <c r="D10" s="45">
        <f>SUM(D5:D9)</f>
        <v>652404</v>
      </c>
      <c r="E10" s="45">
        <f>SUM(E5:E9)</f>
        <v>652404</v>
      </c>
    </row>
  </sheetData>
  <mergeCells count="3">
    <mergeCell ref="B3:E3"/>
    <mergeCell ref="A2:E2"/>
    <mergeCell ref="A3:A4"/>
  </mergeCells>
  <pageMargins left="0.52727272727272723" right="0.7086614173228347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1" max="1" width="71.21875" customWidth="1"/>
    <col min="2" max="5" width="15.77734375" customWidth="1"/>
  </cols>
  <sheetData>
    <row r="1" spans="1:5" ht="15.75" thickBot="1" x14ac:dyDescent="0.35"/>
    <row r="2" spans="1:5" ht="38.950000000000003" customHeight="1" thickBot="1" x14ac:dyDescent="0.35">
      <c r="A2" s="62" t="s">
        <v>38</v>
      </c>
      <c r="B2" s="63"/>
      <c r="C2" s="63"/>
      <c r="D2" s="63"/>
      <c r="E2" s="64"/>
    </row>
    <row r="3" spans="1:5" ht="25.4" customHeight="1" thickBot="1" x14ac:dyDescent="0.35">
      <c r="A3" s="78" t="s">
        <v>10</v>
      </c>
      <c r="B3" s="73" t="s">
        <v>15</v>
      </c>
      <c r="C3" s="66"/>
      <c r="D3" s="66"/>
      <c r="E3" s="66"/>
    </row>
    <row r="4" spans="1:5" ht="34.700000000000003" thickBot="1" x14ac:dyDescent="0.35">
      <c r="A4" s="79"/>
      <c r="B4" s="12" t="s">
        <v>0</v>
      </c>
      <c r="C4" s="12" t="s">
        <v>1</v>
      </c>
      <c r="D4" s="12" t="s">
        <v>2</v>
      </c>
      <c r="E4" s="12" t="s">
        <v>3</v>
      </c>
    </row>
    <row r="5" spans="1:5" ht="75.3" customHeight="1" x14ac:dyDescent="0.3">
      <c r="A5" s="46" t="s">
        <v>27</v>
      </c>
      <c r="B5" s="23">
        <v>-620000</v>
      </c>
      <c r="C5" s="23">
        <v>-620000</v>
      </c>
      <c r="D5" s="23">
        <v>-620000</v>
      </c>
      <c r="E5" s="23">
        <v>-620000</v>
      </c>
    </row>
    <row r="6" spans="1:5" ht="98.2" customHeight="1" x14ac:dyDescent="0.3">
      <c r="A6" s="47" t="s">
        <v>36</v>
      </c>
      <c r="B6" s="18"/>
      <c r="C6" s="18"/>
      <c r="D6" s="18"/>
      <c r="E6" s="18"/>
    </row>
    <row r="7" spans="1:5" ht="28.15" customHeight="1" x14ac:dyDescent="0.3">
      <c r="A7" s="51" t="s">
        <v>28</v>
      </c>
      <c r="B7" s="26">
        <v>-13262000</v>
      </c>
      <c r="C7" s="26">
        <v>-13262000</v>
      </c>
      <c r="D7" s="26">
        <v>-13262000</v>
      </c>
      <c r="E7" s="26">
        <v>-13262000</v>
      </c>
    </row>
    <row r="8" spans="1:5" ht="27.5" customHeight="1" x14ac:dyDescent="0.3">
      <c r="A8" s="51" t="s">
        <v>29</v>
      </c>
      <c r="B8" s="26">
        <v>9460000</v>
      </c>
      <c r="C8" s="26">
        <v>9460000</v>
      </c>
      <c r="D8" s="26">
        <v>9460000</v>
      </c>
      <c r="E8" s="26">
        <v>9460000</v>
      </c>
    </row>
    <row r="9" spans="1:5" ht="27.5" customHeight="1" thickBot="1" x14ac:dyDescent="0.35">
      <c r="A9" s="51" t="s">
        <v>30</v>
      </c>
      <c r="B9" s="26">
        <v>2790000</v>
      </c>
      <c r="C9" s="26">
        <v>2790000</v>
      </c>
      <c r="D9" s="26">
        <v>2790000</v>
      </c>
      <c r="E9" s="26">
        <v>2790000</v>
      </c>
    </row>
    <row r="10" spans="1:5" ht="32.1" customHeight="1" thickBot="1" x14ac:dyDescent="0.35">
      <c r="A10" s="49" t="s">
        <v>11</v>
      </c>
      <c r="B10" s="50">
        <f>SUM(B5:B9)</f>
        <v>-1632000</v>
      </c>
      <c r="C10" s="50">
        <f>SUM(C5:C9)</f>
        <v>-1632000</v>
      </c>
      <c r="D10" s="50">
        <f>SUM(D5:D9)</f>
        <v>-1632000</v>
      </c>
      <c r="E10" s="50">
        <f>SUM(E5:E9)</f>
        <v>-1632000</v>
      </c>
    </row>
  </sheetData>
  <mergeCells count="3">
    <mergeCell ref="A2:E2"/>
    <mergeCell ref="A3:A4"/>
    <mergeCell ref="B3:E3"/>
  </mergeCells>
  <pageMargins left="0.39090909090909093" right="0.44545454545454544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2014-10-07T16:00:00+00:00</MeetingStartDate>
    <EnclosureFileNumber xmlns="d08b57ff-b9b7-4581-975d-98f87b579a51">122367/14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1677560</FusionId>
    <AgendaAccessLevelName xmlns="d08b57ff-b9b7-4581-975d-98f87b579a51">Åben</AgendaAccessLevelName>
    <UNC xmlns="d08b57ff-b9b7-4581-975d-98f87b579a51">1503738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02EE3-984D-4A6B-8079-7B8B09FF574F}"/>
</file>

<file path=customXml/itemProps2.xml><?xml version="1.0" encoding="utf-8"?>
<ds:datastoreItem xmlns:ds="http://schemas.openxmlformats.org/officeDocument/2006/customXml" ds:itemID="{5550AE84-53CE-4DBE-923D-236EBE68B6F9}"/>
</file>

<file path=customXml/itemProps3.xml><?xml version="1.0" encoding="utf-8"?>
<ds:datastoreItem xmlns:ds="http://schemas.openxmlformats.org/officeDocument/2006/customXml" ds:itemID="{E07D0DE8-1C60-4133-BBBE-DB4592AF22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241.01 Ændringer som følge af Folketingets  lov- og cirkulæreprogrammet 2015 - 2…</dc:title>
  <dc:creator>Flemming Karlsen</dc:creator>
  <cp:lastModifiedBy>Flemming Karlsen</cp:lastModifiedBy>
  <cp:lastPrinted>2014-09-23T08:39:18Z</cp:lastPrinted>
  <dcterms:created xsi:type="dcterms:W3CDTF">2014-01-22T10:50:38Z</dcterms:created>
  <dcterms:modified xsi:type="dcterms:W3CDTF">2014-09-23T08:39:26Z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